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<sst xmlns="http://schemas.openxmlformats.org/spreadsheetml/2006/main" count="227" uniqueCount="84">
  <si>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</si>
  <si>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 целевой статьи, вида расходов</t>
  </si>
  <si>
    <t>РЗ</t>
  </si>
  <si>
    <t>ПР</t>
  </si>
  <si>
    <t>ЦС</t>
  </si>
  <si>
    <t>ВР</t>
  </si>
  <si>
    <t>Сумма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</si>
  <si>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</si>
  <si>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</si>
  <si>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</si>
  <si>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</si>
  <si>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</si>
  <si>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04</t>
  </si>
  <si>
    <t>Резервные фонды</t>
  </si>
  <si>
    <t>Резервные средства</t>
  </si>
  <si>
    <t>03</t>
  </si>
  <si>
    <t>05</t>
  </si>
  <si>
    <t>06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</si>
  <si>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</si>
  <si>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</si>
  <si>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</si>
  <si>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</si>
  <si>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</si>
  <si>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</si>
  <si>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Жилищно-коммунальное хозяйство</t>
  </si>
  <si>
    <t>Жилищный фонд</t>
  </si>
  <si>
    <t>Благоустройство</t>
  </si>
  <si>
    <t>Образование</t>
  </si>
  <si>
    <t>Молодежная политика и оздоровление детей</t>
  </si>
  <si>
    <t>Физическая культура и спорт</t>
  </si>
  <si>
    <t>Физическая культура</t>
  </si>
  <si>
    <t>Социальная политика</t>
  </si>
  <si>
    <t>Пенсионное обеспечение</t>
  </si>
  <si>
    <t>07</t>
  </si>
  <si>
    <t>Функционирование местных администраций</t>
  </si>
  <si>
    <t>11</t>
  </si>
  <si>
    <t>тыс.руб.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</si>
  <si>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</si>
  <si>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</si>
  <si>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</si>
  <si>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работ, услуг для обеспечения государственных (муниципальных) нужд</t>
  </si>
  <si>
    <t>850</t>
  </si>
  <si>
    <t>Резервные фонд местной администрации</t>
  </si>
  <si>
    <t>Непрограммные напрвления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обслуживание муниципального долга и межбюджетных трансфертов</t>
  </si>
  <si>
    <t>10</t>
  </si>
  <si>
    <t>Непрограммные направления расходов местного бюджета в области национальной экономики</t>
  </si>
  <si>
    <t>Непрограммные направления расходов местного бюджета в области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обслуживание муниципального долга и межбюджетных трансфертов</t>
  </si>
  <si>
    <t xml:space="preserve">Непрограммные направления расходов местного бюджета в сфере жилищно- коммунального хозяйства </t>
  </si>
  <si>
    <t>Непрограммные направления расходов местного бюджета в сфере социальной политики</t>
  </si>
  <si>
    <t>320</t>
  </si>
  <si>
    <t>Иные выплаты за исключением фонда оплаты труда государственных (муниципальных), лиц, привлекаемым согласно законодательству для выполнения отдельных полномочий</t>
  </si>
  <si>
    <t>Другие вопросы в области социальной политики</t>
  </si>
  <si>
    <t>в том числе за счет средств вышестоящих бюджетов</t>
  </si>
  <si>
    <t>муниципального района Волжский Самарской области</t>
  </si>
  <si>
    <t>310</t>
  </si>
  <si>
    <t xml:space="preserve">городского поселения Рощинский </t>
  </si>
  <si>
    <t>257</t>
  </si>
  <si>
    <t>Администрация городского поселения Рощинский муниципального района Волжский Самарской области</t>
  </si>
  <si>
    <t>32 0 00 00000</t>
  </si>
  <si>
    <t>Другие общегосударственные вопросы</t>
  </si>
  <si>
    <t>13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</si>
  <si>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</si>
  <si>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Иные закупки товаров,работ и услуг для обеспечения государственных(муниципальных) нужд</t>
  </si>
  <si>
    <t>Иные межбюджетные трансферты</t>
  </si>
  <si>
    <t>540</t>
  </si>
  <si>
    <t>34 0 00 00000</t>
  </si>
  <si>
    <t>90 2 00 00000</t>
  </si>
  <si>
    <t>33 0 00 00000</t>
  </si>
  <si>
    <t>31 0 00 00000</t>
  </si>
  <si>
    <t>90 5 00 00000</t>
  </si>
  <si>
    <t>90 4 00 00000</t>
  </si>
  <si>
    <t>90 1 00 00000</t>
  </si>
  <si>
    <t>Муниципальная программа «Развитие физической культуры и спорта в городском поселении Рощинский» на период 2018-2020 годы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</si>
  <si>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</si>
  <si>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</si>
  <si>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Уплата налогов, сборов и иных платежей</t>
  </si>
  <si>
    <t>Муниципальная программа  "Дети и молодежь - наше будущее» на период 2018-2020 гг.</t>
  </si>
  <si>
    <t>Муниципальная программа «Благоустройство  территории городского поселения Рощинский" на период 2018-2020 гг.</t>
  </si>
  <si>
    <t>Муниципальная программа  «Культурная жизнь городского поселения Рощинский» на период 2018-2020 гг.</t>
  </si>
  <si>
    <t>Приложение № 5</t>
  </si>
  <si>
    <t xml:space="preserve">
Ведомственная структура расходов бюджета городского поселения Рощинский муниципального района Волжский Самарской области на 2018 г.</t>
  </si>
  <si>
    <t xml:space="preserve">к Проекту Решения Собрания Представителей </t>
  </si>
  <si>
    <t>от "___"_____  2018 г. № ___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</si>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</sst>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b/>
      <sz val="14"/>
      <color indexed="10"/>
      <name val="Times New Roman"/>
      <family val="1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b/>
      <sz val="14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18" fillId="0" borderId="10" xfId="0" applyNumberFormat="1" applyFont="1" applyBorder="1" applyAlignment="1">
      <alignment vertical="top" wrapText="1"/>
    </xf>
    <xf numFmtId="49" fontId="19" fillId="0" borderId="10" xfId="0" applyNumberFormat="1" applyFont="1" applyBorder="1" applyAlignment="1">
      <alignment vertical="top" wrapText="1"/>
    </xf>
    <xf numFmtId="49" fontId="18" fillId="0" borderId="11" xfId="0" applyNumberFormat="1" applyFont="1" applyBorder="1" applyAlignment="1">
      <alignment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left" vertical="top" wrapText="1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right"/>
    </xf>
    <xf numFmtId="49" fontId="19" fillId="24" borderId="11" xfId="0" applyNumberFormat="1" applyFont="1" applyFill="1" applyBorder="1" applyAlignment="1">
      <alignment horizontal="center" vertical="top" wrapText="1"/>
    </xf>
    <xf numFmtId="49" fontId="19" fillId="24" borderId="12" xfId="0" applyNumberFormat="1" applyFont="1" applyFill="1" applyBorder="1" applyAlignment="1">
      <alignment horizontal="center" vertical="top" wrapText="1"/>
    </xf>
    <xf numFmtId="49" fontId="18" fillId="25" borderId="12" xfId="0" applyNumberFormat="1" applyFont="1" applyFill="1" applyBorder="1" applyAlignment="1">
      <alignment horizontal="center" vertical="top" wrapText="1"/>
    </xf>
    <xf numFmtId="0" fontId="18" fillId="0" borderId="12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19" fillId="26" borderId="13" xfId="0" applyFont="1" applyFill="1" applyBorder="1" applyAlignment="1">
      <alignment horizontal="left" vertical="top" wrapText="1"/>
    </xf>
    <xf numFmtId="0" fontId="22" fillId="0" borderId="0" xfId="0" applyFont="1" applyAlignment="1">
      <alignment/>
    </xf>
    <xf numFmtId="0" fontId="18" fillId="0" borderId="10" xfId="0" applyNumberFormat="1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wrapText="1"/>
    </xf>
    <xf numFmtId="49" fontId="18" fillId="0" borderId="10" xfId="0" applyNumberFormat="1" applyFont="1" applyFill="1" applyBorder="1" applyAlignment="1">
      <alignment horizontal="left" vertical="top" wrapText="1"/>
    </xf>
    <xf numFmtId="172" fontId="19" fillId="0" borderId="11" xfId="0" applyNumberFormat="1" applyFont="1" applyBorder="1" applyAlignment="1">
      <alignment horizontal="right" wrapText="1"/>
    </xf>
    <xf numFmtId="172" fontId="19" fillId="0" borderId="10" xfId="0" applyNumberFormat="1" applyFont="1" applyBorder="1" applyAlignment="1">
      <alignment horizontal="right" wrapText="1"/>
    </xf>
    <xf numFmtId="172" fontId="18" fillId="0" borderId="10" xfId="0" applyNumberFormat="1" applyFont="1" applyBorder="1" applyAlignment="1">
      <alignment horizontal="right" wrapText="1"/>
    </xf>
    <xf numFmtId="172" fontId="18" fillId="0" borderId="11" xfId="0" applyNumberFormat="1" applyFont="1" applyBorder="1" applyAlignment="1">
      <alignment horizontal="right" wrapText="1"/>
    </xf>
    <xf numFmtId="172" fontId="20" fillId="0" borderId="13" xfId="0" applyNumberFormat="1" applyFont="1" applyBorder="1" applyAlignment="1">
      <alignment horizontal="right"/>
    </xf>
    <xf numFmtId="172" fontId="18" fillId="0" borderId="10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horizontal="right" wrapText="1"/>
    </xf>
    <xf numFmtId="0" fontId="19" fillId="26" borderId="14" xfId="0" applyFont="1" applyFill="1" applyBorder="1" applyAlignment="1">
      <alignment horizontal="center" vertical="top" wrapText="1"/>
    </xf>
    <xf numFmtId="0" fontId="19" fillId="26" borderId="15" xfId="0" applyFont="1" applyFill="1" applyBorder="1" applyAlignment="1">
      <alignment horizontal="center" vertical="top" wrapText="1"/>
    </xf>
    <xf numFmtId="0" fontId="19" fillId="26" borderId="13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right"/>
    </xf>
    <xf numFmtId="0" fontId="19" fillId="26" borderId="16" xfId="0" applyFont="1" applyFill="1" applyBorder="1" applyAlignment="1">
      <alignment horizontal="center" vertical="top" wrapText="1"/>
    </xf>
    <xf numFmtId="0" fontId="19" fillId="26" borderId="0" xfId="0" applyFont="1" applyFill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view="pageBreakPreview" zoomScale="75" zoomScaleNormal="75" zoomScaleSheetLayoutView="75" zoomScalePageLayoutView="0" workbookViewId="0" topLeftCell="A1">
      <selection activeCell="G13" sqref="G13"/>
    </sheetView>
  </sheetViews>
  <sheetFormatPr defaultColWidth="9.140625" defaultRowHeight="12.75"/>
  <cols>
    <col min="1" max="1" width="10.28125" style="0" customWidth="1"/>
    <col min="2" max="2" width="59.57421875" style="0" customWidth="1"/>
    <col min="3" max="3" width="6.8515625" style="0" customWidth="1"/>
    <col min="4" max="4" width="5.140625" style="0" customWidth="1"/>
    <col min="5" max="5" width="18.140625" style="0" customWidth="1"/>
    <col min="6" max="6" width="5.7109375" style="0" customWidth="1"/>
    <col min="7" max="7" width="13.28125" style="0" customWidth="1"/>
    <col min="8" max="8" width="12.421875" style="0" customWidth="1"/>
  </cols>
  <sheetData>
    <row r="1" spans="1:8" ht="18.75" customHeight="1">
      <c r="A1" s="34" t="s">
        <v>79</v>
      </c>
      <c r="B1" s="34"/>
      <c r="C1" s="34"/>
      <c r="D1" s="34"/>
      <c r="E1" s="34"/>
      <c r="F1" s="34"/>
      <c r="G1" s="34"/>
      <c r="H1" s="34"/>
    </row>
    <row r="2" spans="1:8" ht="15.75" customHeight="1">
      <c r="A2" s="34" t="s">
        <v>81</v>
      </c>
      <c r="B2" s="34"/>
      <c r="C2" s="34"/>
      <c r="D2" s="34"/>
      <c r="E2" s="34"/>
      <c r="F2" s="34"/>
      <c r="G2" s="34"/>
      <c r="H2" s="34"/>
    </row>
    <row r="3" spans="1:8" ht="15.75" customHeight="1">
      <c r="A3" s="6"/>
      <c r="B3" s="34" t="s">
        <v>55</v>
      </c>
      <c r="C3" s="34"/>
      <c r="D3" s="34"/>
      <c r="E3" s="34"/>
      <c r="F3" s="34"/>
      <c r="G3" s="34"/>
      <c r="H3" s="34"/>
    </row>
    <row r="4" spans="1:8" ht="15.75" customHeight="1">
      <c r="A4" s="7"/>
      <c r="B4" s="34" t="s">
        <v>53</v>
      </c>
      <c r="C4" s="34"/>
      <c r="D4" s="34"/>
      <c r="E4" s="34"/>
      <c r="F4" s="34"/>
      <c r="G4" s="34"/>
      <c r="H4" s="34"/>
    </row>
    <row r="5" spans="1:8" ht="17.25" customHeight="1">
      <c r="A5" s="7"/>
      <c r="B5" s="34" t="s">
        <v>82</v>
      </c>
      <c r="C5" s="34"/>
      <c r="D5" s="34"/>
      <c r="E5" s="34"/>
      <c r="F5" s="34"/>
      <c r="G5" s="34"/>
      <c r="H5" s="34"/>
    </row>
    <row r="6" spans="1:8" s="18" customFormat="1" ht="51.75" customHeight="1">
      <c r="A6" s="39" t="s">
        <v>80</v>
      </c>
      <c r="B6" s="40"/>
      <c r="C6" s="40"/>
      <c r="D6" s="40"/>
      <c r="E6" s="40"/>
      <c r="F6" s="40"/>
      <c r="G6" s="40"/>
      <c r="H6" s="40"/>
    </row>
    <row r="7" spans="1:8" ht="17.25" customHeight="1">
      <c r="A7" s="8"/>
      <c r="B7" s="35"/>
      <c r="C7" s="35"/>
      <c r="D7" s="35"/>
      <c r="E7" s="35"/>
      <c r="F7" s="35"/>
      <c r="G7" s="36"/>
      <c r="H7" s="9" t="s">
        <v>36</v>
      </c>
    </row>
    <row r="8" spans="1:8" ht="34.5" customHeight="1">
      <c r="A8" s="41" t="s">
        <v>0</v>
      </c>
      <c r="B8" s="37" t="s">
        <v>1</v>
      </c>
      <c r="C8" s="41" t="s">
        <v>2</v>
      </c>
      <c r="D8" s="42" t="s">
        <v>3</v>
      </c>
      <c r="E8" s="41" t="s">
        <v>4</v>
      </c>
      <c r="F8" s="37" t="s">
        <v>5</v>
      </c>
      <c r="G8" s="41" t="s">
        <v>6</v>
      </c>
      <c r="H8" s="41"/>
    </row>
    <row r="9" spans="1:8" ht="116.25" customHeight="1">
      <c r="A9" s="41"/>
      <c r="B9" s="38"/>
      <c r="C9" s="41"/>
      <c r="D9" s="43"/>
      <c r="E9" s="41"/>
      <c r="F9" s="38"/>
      <c r="G9" s="14" t="s">
        <v>7</v>
      </c>
      <c r="H9" s="15" t="s">
        <v>52</v>
      </c>
    </row>
    <row r="10" spans="1:8" ht="56.25" customHeight="1">
      <c r="A10" s="10" t="s">
        <v>56</v>
      </c>
      <c r="B10" s="19" t="s">
        <v>57</v>
      </c>
      <c r="C10" s="31"/>
      <c r="D10" s="32"/>
      <c r="E10" s="32"/>
      <c r="F10" s="33"/>
      <c r="G10" s="24">
        <f>G11+G31+G36+G40+G44+G51+G55+G65</f>
        <v>37902.74</v>
      </c>
      <c r="H10" s="24">
        <f>H11+H31+H36+H40+H44+H51+H55+H65</f>
        <v>1072.08</v>
      </c>
    </row>
    <row r="11" spans="1:8" ht="18.75" customHeight="1">
      <c r="A11" s="11"/>
      <c r="B11" s="16" t="s">
        <v>8</v>
      </c>
      <c r="C11" s="2" t="s">
        <v>10</v>
      </c>
      <c r="D11" s="2"/>
      <c r="E11" s="2"/>
      <c r="F11" s="2"/>
      <c r="G11" s="25">
        <f>G12+G15+G18+G24+G27</f>
        <v>10800.699999999999</v>
      </c>
      <c r="H11" s="25">
        <f>H12+H18+H24+H27</f>
        <v>0</v>
      </c>
    </row>
    <row r="12" spans="1:8" ht="56.25" customHeight="1">
      <c r="A12" s="12"/>
      <c r="B12" s="17" t="s">
        <v>9</v>
      </c>
      <c r="C12" s="1" t="s">
        <v>10</v>
      </c>
      <c r="D12" s="1" t="s">
        <v>11</v>
      </c>
      <c r="E12" s="1"/>
      <c r="F12" s="1"/>
      <c r="G12" s="26">
        <f>G13</f>
        <v>1469.2</v>
      </c>
      <c r="H12" s="26">
        <f>H13</f>
        <v>0</v>
      </c>
    </row>
    <row r="13" spans="1:8" ht="151.5" customHeight="1">
      <c r="A13" s="12"/>
      <c r="B13" s="17" t="s">
        <v>46</v>
      </c>
      <c r="C13" s="1" t="s">
        <v>10</v>
      </c>
      <c r="D13" s="1" t="s">
        <v>11</v>
      </c>
      <c r="E13" s="5" t="s">
        <v>71</v>
      </c>
      <c r="F13" s="1"/>
      <c r="G13" s="26">
        <f>G14</f>
        <v>1469.2</v>
      </c>
      <c r="H13" s="26">
        <f>H14</f>
        <v>0</v>
      </c>
    </row>
    <row r="14" spans="1:8" ht="35.25" customHeight="1">
      <c r="A14" s="12"/>
      <c r="B14" s="17" t="s">
        <v>39</v>
      </c>
      <c r="C14" s="1" t="s">
        <v>10</v>
      </c>
      <c r="D14" s="1" t="s">
        <v>11</v>
      </c>
      <c r="E14" s="5" t="s">
        <v>71</v>
      </c>
      <c r="F14" s="1" t="s">
        <v>37</v>
      </c>
      <c r="G14" s="26">
        <v>1469.2</v>
      </c>
      <c r="H14" s="26">
        <v>0</v>
      </c>
    </row>
    <row r="15" spans="1:8" ht="84" customHeight="1">
      <c r="A15" s="12"/>
      <c r="B15" s="17" t="s">
        <v>83</v>
      </c>
      <c r="C15" s="3" t="s">
        <v>10</v>
      </c>
      <c r="D15" s="3" t="s">
        <v>15</v>
      </c>
      <c r="E15" s="5"/>
      <c r="F15" s="3"/>
      <c r="G15" s="27">
        <f>G16</f>
        <v>96.6</v>
      </c>
      <c r="H15" s="27"/>
    </row>
    <row r="16" spans="1:8" ht="151.5" customHeight="1">
      <c r="A16" s="12"/>
      <c r="B16" s="17" t="s">
        <v>46</v>
      </c>
      <c r="C16" s="3" t="s">
        <v>10</v>
      </c>
      <c r="D16" s="3" t="s">
        <v>15</v>
      </c>
      <c r="E16" s="5" t="s">
        <v>71</v>
      </c>
      <c r="F16" s="3"/>
      <c r="G16" s="27">
        <f>G17</f>
        <v>96.6</v>
      </c>
      <c r="H16" s="27"/>
    </row>
    <row r="17" spans="1:8" ht="35.25" customHeight="1">
      <c r="A17" s="12"/>
      <c r="B17" s="17" t="s">
        <v>39</v>
      </c>
      <c r="C17" s="3" t="s">
        <v>10</v>
      </c>
      <c r="D17" s="3" t="s">
        <v>15</v>
      </c>
      <c r="E17" s="5" t="s">
        <v>71</v>
      </c>
      <c r="F17" s="3" t="s">
        <v>37</v>
      </c>
      <c r="G17" s="27">
        <v>96.6</v>
      </c>
      <c r="H17" s="27"/>
    </row>
    <row r="18" spans="1:8" ht="24" customHeight="1">
      <c r="A18" s="12"/>
      <c r="B18" s="17" t="s">
        <v>34</v>
      </c>
      <c r="C18" s="3" t="s">
        <v>10</v>
      </c>
      <c r="D18" s="3" t="s">
        <v>12</v>
      </c>
      <c r="E18" s="1"/>
      <c r="F18" s="3"/>
      <c r="G18" s="27">
        <f>G19</f>
        <v>6748.5</v>
      </c>
      <c r="H18" s="27">
        <f>H19</f>
        <v>0</v>
      </c>
    </row>
    <row r="19" spans="1:8" ht="150.75" customHeight="1">
      <c r="A19" s="12"/>
      <c r="B19" s="17" t="s">
        <v>46</v>
      </c>
      <c r="C19" s="3" t="s">
        <v>10</v>
      </c>
      <c r="D19" s="3" t="s">
        <v>12</v>
      </c>
      <c r="E19" s="5" t="s">
        <v>71</v>
      </c>
      <c r="F19" s="3"/>
      <c r="G19" s="27">
        <f>G20+G21+G22</f>
        <v>6748.5</v>
      </c>
      <c r="H19" s="27">
        <f>H20</f>
        <v>0</v>
      </c>
    </row>
    <row r="20" spans="1:8" ht="40.5" customHeight="1">
      <c r="A20" s="13"/>
      <c r="B20" s="17" t="s">
        <v>39</v>
      </c>
      <c r="C20" s="1" t="s">
        <v>10</v>
      </c>
      <c r="D20" s="1" t="s">
        <v>12</v>
      </c>
      <c r="E20" s="5" t="s">
        <v>71</v>
      </c>
      <c r="F20" s="1" t="s">
        <v>37</v>
      </c>
      <c r="G20" s="26">
        <v>6387.7</v>
      </c>
      <c r="H20" s="26">
        <v>0</v>
      </c>
    </row>
    <row r="21" spans="1:8" ht="38.25" customHeight="1">
      <c r="A21" s="13"/>
      <c r="B21" s="17" t="s">
        <v>40</v>
      </c>
      <c r="C21" s="1" t="s">
        <v>10</v>
      </c>
      <c r="D21" s="1" t="s">
        <v>12</v>
      </c>
      <c r="E21" s="5" t="s">
        <v>71</v>
      </c>
      <c r="F21" s="1" t="s">
        <v>38</v>
      </c>
      <c r="G21" s="26">
        <v>229.5</v>
      </c>
      <c r="H21" s="26">
        <v>0</v>
      </c>
    </row>
    <row r="22" spans="1:8" ht="21.75" customHeight="1">
      <c r="A22" s="13"/>
      <c r="B22" s="17" t="s">
        <v>75</v>
      </c>
      <c r="C22" s="1" t="s">
        <v>10</v>
      </c>
      <c r="D22" s="1" t="s">
        <v>12</v>
      </c>
      <c r="E22" s="5" t="s">
        <v>71</v>
      </c>
      <c r="F22" s="1" t="s">
        <v>41</v>
      </c>
      <c r="G22" s="26">
        <v>131.3</v>
      </c>
      <c r="H22" s="26">
        <v>0</v>
      </c>
    </row>
    <row r="23" spans="1:8" ht="12.75" customHeight="1" hidden="1">
      <c r="A23" s="13"/>
      <c r="B23" s="17" t="s">
        <v>13</v>
      </c>
      <c r="C23" s="1" t="s">
        <v>10</v>
      </c>
      <c r="D23" s="1">
        <v>11</v>
      </c>
      <c r="E23" s="1"/>
      <c r="F23" s="1"/>
      <c r="G23" s="26"/>
      <c r="H23" s="28"/>
    </row>
    <row r="24" spans="1:8" ht="21" customHeight="1">
      <c r="A24" s="13"/>
      <c r="B24" s="17" t="s">
        <v>13</v>
      </c>
      <c r="C24" s="1" t="s">
        <v>10</v>
      </c>
      <c r="D24" s="1" t="s">
        <v>35</v>
      </c>
      <c r="E24" s="1"/>
      <c r="F24" s="1"/>
      <c r="G24" s="26">
        <f>G25</f>
        <v>250</v>
      </c>
      <c r="H24" s="26">
        <f>H25</f>
        <v>0</v>
      </c>
    </row>
    <row r="25" spans="1:8" ht="24" customHeight="1">
      <c r="A25" s="13"/>
      <c r="B25" s="17" t="s">
        <v>42</v>
      </c>
      <c r="C25" s="1" t="s">
        <v>10</v>
      </c>
      <c r="D25" s="1">
        <v>11</v>
      </c>
      <c r="E25" s="5" t="s">
        <v>71</v>
      </c>
      <c r="F25" s="1"/>
      <c r="G25" s="26">
        <f>G26</f>
        <v>250</v>
      </c>
      <c r="H25" s="26">
        <f>H26</f>
        <v>0</v>
      </c>
    </row>
    <row r="26" spans="1:8" ht="20.25" customHeight="1">
      <c r="A26" s="13"/>
      <c r="B26" s="17" t="s">
        <v>14</v>
      </c>
      <c r="C26" s="3" t="s">
        <v>10</v>
      </c>
      <c r="D26" s="3">
        <v>11</v>
      </c>
      <c r="E26" s="5" t="s">
        <v>71</v>
      </c>
      <c r="F26" s="3">
        <v>870</v>
      </c>
      <c r="G26" s="26">
        <v>250</v>
      </c>
      <c r="H26" s="26">
        <v>0</v>
      </c>
    </row>
    <row r="27" spans="1:8" ht="20.25" customHeight="1">
      <c r="A27" s="13"/>
      <c r="B27" s="23" t="s">
        <v>59</v>
      </c>
      <c r="C27" s="3" t="s">
        <v>10</v>
      </c>
      <c r="D27" s="3" t="s">
        <v>60</v>
      </c>
      <c r="E27" s="5" t="s">
        <v>71</v>
      </c>
      <c r="F27" s="3"/>
      <c r="G27" s="26">
        <f>G28</f>
        <v>2236.4</v>
      </c>
      <c r="H27" s="26">
        <f>H28</f>
        <v>0</v>
      </c>
    </row>
    <row r="28" spans="1:8" ht="132" customHeight="1">
      <c r="A28" s="13"/>
      <c r="B28" s="21" t="s">
        <v>61</v>
      </c>
      <c r="C28" s="3" t="s">
        <v>10</v>
      </c>
      <c r="D28" s="3" t="s">
        <v>60</v>
      </c>
      <c r="E28" s="5" t="s">
        <v>71</v>
      </c>
      <c r="F28" s="3"/>
      <c r="G28" s="26">
        <f>G29+G30</f>
        <v>2236.4</v>
      </c>
      <c r="H28" s="26">
        <f>H29+H30</f>
        <v>0</v>
      </c>
    </row>
    <row r="29" spans="1:8" ht="53.25" customHeight="1">
      <c r="A29" s="13"/>
      <c r="B29" s="22" t="s">
        <v>62</v>
      </c>
      <c r="C29" s="3" t="s">
        <v>10</v>
      </c>
      <c r="D29" s="3" t="s">
        <v>60</v>
      </c>
      <c r="E29" s="5" t="s">
        <v>71</v>
      </c>
      <c r="F29" s="1" t="s">
        <v>38</v>
      </c>
      <c r="G29" s="30">
        <v>2193.4</v>
      </c>
      <c r="H29" s="26">
        <v>0</v>
      </c>
    </row>
    <row r="30" spans="1:8" ht="20.25" customHeight="1">
      <c r="A30" s="13"/>
      <c r="B30" s="17" t="s">
        <v>63</v>
      </c>
      <c r="C30" s="3" t="s">
        <v>10</v>
      </c>
      <c r="D30" s="3" t="s">
        <v>60</v>
      </c>
      <c r="E30" s="5" t="s">
        <v>71</v>
      </c>
      <c r="F30" s="3" t="s">
        <v>64</v>
      </c>
      <c r="G30" s="26">
        <v>43</v>
      </c>
      <c r="H30" s="26">
        <v>0</v>
      </c>
    </row>
    <row r="31" spans="1:8" ht="21.75" customHeight="1">
      <c r="A31" s="13"/>
      <c r="B31" s="16" t="s">
        <v>18</v>
      </c>
      <c r="C31" s="4" t="s">
        <v>11</v>
      </c>
      <c r="D31" s="4"/>
      <c r="E31" s="4"/>
      <c r="F31" s="4"/>
      <c r="G31" s="25">
        <f>G32</f>
        <v>415.78999999999996</v>
      </c>
      <c r="H31" s="25">
        <f>H32</f>
        <v>415.78999999999996</v>
      </c>
    </row>
    <row r="32" spans="1:8" ht="20.25" customHeight="1">
      <c r="A32" s="13"/>
      <c r="B32" s="17" t="s">
        <v>19</v>
      </c>
      <c r="C32" s="5" t="s">
        <v>11</v>
      </c>
      <c r="D32" s="5" t="s">
        <v>15</v>
      </c>
      <c r="E32" s="5"/>
      <c r="F32" s="5"/>
      <c r="G32" s="26">
        <f>G33</f>
        <v>415.78999999999996</v>
      </c>
      <c r="H32" s="26">
        <f>H33</f>
        <v>415.78999999999996</v>
      </c>
    </row>
    <row r="33" spans="1:8" ht="132" customHeight="1">
      <c r="A33" s="13"/>
      <c r="B33" s="17" t="s">
        <v>43</v>
      </c>
      <c r="C33" s="5" t="s">
        <v>11</v>
      </c>
      <c r="D33" s="5" t="s">
        <v>15</v>
      </c>
      <c r="E33" s="5" t="s">
        <v>71</v>
      </c>
      <c r="F33" s="5"/>
      <c r="G33" s="26">
        <f>G34+G35</f>
        <v>415.78999999999996</v>
      </c>
      <c r="H33" s="26">
        <f>H34+H35</f>
        <v>415.78999999999996</v>
      </c>
    </row>
    <row r="34" spans="1:8" ht="40.5" customHeight="1">
      <c r="A34" s="13"/>
      <c r="B34" s="17" t="s">
        <v>39</v>
      </c>
      <c r="C34" s="5" t="s">
        <v>11</v>
      </c>
      <c r="D34" s="5" t="s">
        <v>15</v>
      </c>
      <c r="E34" s="5" t="s">
        <v>71</v>
      </c>
      <c r="F34" s="5" t="s">
        <v>37</v>
      </c>
      <c r="G34" s="26">
        <v>403.4</v>
      </c>
      <c r="H34" s="26">
        <v>403.4</v>
      </c>
    </row>
    <row r="35" spans="1:8" ht="54.75" customHeight="1">
      <c r="A35" s="13"/>
      <c r="B35" s="17" t="s">
        <v>40</v>
      </c>
      <c r="C35" s="5" t="s">
        <v>11</v>
      </c>
      <c r="D35" s="5" t="s">
        <v>15</v>
      </c>
      <c r="E35" s="5" t="s">
        <v>71</v>
      </c>
      <c r="F35" s="5" t="s">
        <v>38</v>
      </c>
      <c r="G35" s="30">
        <v>12.39</v>
      </c>
      <c r="H35" s="30">
        <v>12.39</v>
      </c>
    </row>
    <row r="36" spans="1:8" ht="36.75" customHeight="1">
      <c r="A36" s="13"/>
      <c r="B36" s="16" t="s">
        <v>20</v>
      </c>
      <c r="C36" s="4" t="s">
        <v>15</v>
      </c>
      <c r="D36" s="4"/>
      <c r="E36" s="4"/>
      <c r="F36" s="4"/>
      <c r="G36" s="25">
        <f>G37</f>
        <v>295.45</v>
      </c>
      <c r="H36" s="25">
        <f>H37</f>
        <v>0</v>
      </c>
    </row>
    <row r="37" spans="1:8" ht="45.75" customHeight="1">
      <c r="A37" s="13"/>
      <c r="B37" s="17" t="s">
        <v>21</v>
      </c>
      <c r="C37" s="5" t="s">
        <v>15</v>
      </c>
      <c r="D37" s="5">
        <v>14</v>
      </c>
      <c r="E37" s="5"/>
      <c r="F37" s="5"/>
      <c r="G37" s="26">
        <f>G38+G39</f>
        <v>295.45</v>
      </c>
      <c r="H37" s="26">
        <f>H38+H39</f>
        <v>0</v>
      </c>
    </row>
    <row r="38" spans="1:8" ht="57" customHeight="1">
      <c r="A38" s="13"/>
      <c r="B38" s="17" t="s">
        <v>50</v>
      </c>
      <c r="C38" s="5" t="s">
        <v>15</v>
      </c>
      <c r="D38" s="5">
        <v>14</v>
      </c>
      <c r="E38" s="5" t="s">
        <v>71</v>
      </c>
      <c r="F38" s="5" t="s">
        <v>37</v>
      </c>
      <c r="G38" s="26">
        <v>288.5</v>
      </c>
      <c r="H38" s="26">
        <v>0</v>
      </c>
    </row>
    <row r="39" spans="1:8" ht="57" customHeight="1">
      <c r="A39" s="13"/>
      <c r="B39" s="17" t="s">
        <v>40</v>
      </c>
      <c r="C39" s="5" t="s">
        <v>15</v>
      </c>
      <c r="D39" s="5">
        <v>14</v>
      </c>
      <c r="E39" s="5" t="s">
        <v>71</v>
      </c>
      <c r="F39" s="5" t="s">
        <v>38</v>
      </c>
      <c r="G39" s="26">
        <v>6.95</v>
      </c>
      <c r="H39" s="26">
        <v>0</v>
      </c>
    </row>
    <row r="40" spans="1:8" ht="18">
      <c r="A40" s="13"/>
      <c r="B40" s="16" t="s">
        <v>22</v>
      </c>
      <c r="C40" s="4" t="s">
        <v>12</v>
      </c>
      <c r="D40" s="4"/>
      <c r="E40" s="4"/>
      <c r="F40" s="4"/>
      <c r="G40" s="25">
        <f aca="true" t="shared" si="0" ref="G40:H42">G41</f>
        <v>61.8</v>
      </c>
      <c r="H40" s="25">
        <f t="shared" si="0"/>
        <v>0</v>
      </c>
    </row>
    <row r="41" spans="1:8" ht="18">
      <c r="A41" s="13"/>
      <c r="B41" s="17" t="s">
        <v>23</v>
      </c>
      <c r="C41" s="5" t="s">
        <v>12</v>
      </c>
      <c r="D41" s="5" t="s">
        <v>10</v>
      </c>
      <c r="E41" s="4"/>
      <c r="F41" s="4"/>
      <c r="G41" s="26">
        <f t="shared" si="0"/>
        <v>61.8</v>
      </c>
      <c r="H41" s="26">
        <f t="shared" si="0"/>
        <v>0</v>
      </c>
    </row>
    <row r="42" spans="1:8" ht="37.5" customHeight="1">
      <c r="A42" s="13"/>
      <c r="B42" s="17" t="s">
        <v>45</v>
      </c>
      <c r="C42" s="5" t="s">
        <v>12</v>
      </c>
      <c r="D42" s="5" t="s">
        <v>10</v>
      </c>
      <c r="E42" s="5" t="s">
        <v>70</v>
      </c>
      <c r="F42" s="5"/>
      <c r="G42" s="26">
        <f t="shared" si="0"/>
        <v>61.8</v>
      </c>
      <c r="H42" s="26">
        <f t="shared" si="0"/>
        <v>0</v>
      </c>
    </row>
    <row r="43" spans="1:8" ht="58.5" customHeight="1">
      <c r="A43" s="13"/>
      <c r="B43" s="17" t="s">
        <v>40</v>
      </c>
      <c r="C43" s="5" t="s">
        <v>12</v>
      </c>
      <c r="D43" s="5" t="s">
        <v>10</v>
      </c>
      <c r="E43" s="5" t="s">
        <v>70</v>
      </c>
      <c r="F43" s="5" t="s">
        <v>38</v>
      </c>
      <c r="G43" s="26">
        <v>61.8</v>
      </c>
      <c r="H43" s="26">
        <v>0</v>
      </c>
    </row>
    <row r="44" spans="1:8" ht="18" customHeight="1">
      <c r="A44" s="13"/>
      <c r="B44" s="16" t="s">
        <v>24</v>
      </c>
      <c r="C44" s="4" t="s">
        <v>16</v>
      </c>
      <c r="D44" s="4"/>
      <c r="E44" s="4"/>
      <c r="F44" s="4"/>
      <c r="G44" s="25">
        <f>G45+G48</f>
        <v>18936.4</v>
      </c>
      <c r="H44" s="25">
        <f>H45+H48</f>
        <v>356.79</v>
      </c>
    </row>
    <row r="45" spans="1:8" ht="18">
      <c r="A45" s="13"/>
      <c r="B45" s="17" t="s">
        <v>25</v>
      </c>
      <c r="C45" s="5" t="s">
        <v>16</v>
      </c>
      <c r="D45" s="5" t="s">
        <v>10</v>
      </c>
      <c r="E45" s="5"/>
      <c r="F45" s="5"/>
      <c r="G45" s="26">
        <f>G46</f>
        <v>654.5</v>
      </c>
      <c r="H45" s="26">
        <f>H46</f>
        <v>356.79</v>
      </c>
    </row>
    <row r="46" spans="1:8" ht="55.5" customHeight="1">
      <c r="A46" s="13"/>
      <c r="B46" s="17" t="s">
        <v>47</v>
      </c>
      <c r="C46" s="5" t="s">
        <v>16</v>
      </c>
      <c r="D46" s="5" t="s">
        <v>10</v>
      </c>
      <c r="E46" s="5" t="s">
        <v>69</v>
      </c>
      <c r="F46" s="5"/>
      <c r="G46" s="26">
        <f>G47</f>
        <v>654.5</v>
      </c>
      <c r="H46" s="26">
        <f>H47</f>
        <v>356.79</v>
      </c>
    </row>
    <row r="47" spans="1:8" ht="55.5" customHeight="1">
      <c r="A47" s="13"/>
      <c r="B47" s="17" t="s">
        <v>40</v>
      </c>
      <c r="C47" s="5" t="s">
        <v>16</v>
      </c>
      <c r="D47" s="5" t="s">
        <v>10</v>
      </c>
      <c r="E47" s="5" t="s">
        <v>69</v>
      </c>
      <c r="F47" s="5" t="s">
        <v>38</v>
      </c>
      <c r="G47" s="26">
        <v>654.5</v>
      </c>
      <c r="H47" s="26">
        <v>356.79</v>
      </c>
    </row>
    <row r="48" spans="1:8" ht="16.5" customHeight="1">
      <c r="A48" s="13"/>
      <c r="B48" s="17" t="s">
        <v>26</v>
      </c>
      <c r="C48" s="5" t="s">
        <v>16</v>
      </c>
      <c r="D48" s="5" t="s">
        <v>15</v>
      </c>
      <c r="E48" s="5"/>
      <c r="F48" s="5"/>
      <c r="G48" s="29">
        <f>G49</f>
        <v>18281.9</v>
      </c>
      <c r="H48" s="29">
        <f>H49</f>
        <v>0</v>
      </c>
    </row>
    <row r="49" spans="1:8" ht="60.75" customHeight="1">
      <c r="A49" s="13"/>
      <c r="B49" s="17" t="s">
        <v>77</v>
      </c>
      <c r="C49" s="5" t="s">
        <v>16</v>
      </c>
      <c r="D49" s="5" t="s">
        <v>15</v>
      </c>
      <c r="E49" s="5" t="s">
        <v>68</v>
      </c>
      <c r="F49" s="5"/>
      <c r="G49" s="29">
        <f>G50</f>
        <v>18281.9</v>
      </c>
      <c r="H49" s="26">
        <f>H50</f>
        <v>0</v>
      </c>
    </row>
    <row r="50" spans="1:8" ht="56.25" customHeight="1">
      <c r="A50" s="13"/>
      <c r="B50" s="17" t="s">
        <v>40</v>
      </c>
      <c r="C50" s="5" t="s">
        <v>16</v>
      </c>
      <c r="D50" s="5" t="s">
        <v>15</v>
      </c>
      <c r="E50" s="5" t="s">
        <v>68</v>
      </c>
      <c r="F50" s="5" t="s">
        <v>38</v>
      </c>
      <c r="G50" s="26">
        <v>18281.9</v>
      </c>
      <c r="H50" s="26">
        <v>0</v>
      </c>
    </row>
    <row r="51" spans="1:8" ht="18">
      <c r="A51" s="13"/>
      <c r="B51" s="16" t="s">
        <v>27</v>
      </c>
      <c r="C51" s="4" t="s">
        <v>33</v>
      </c>
      <c r="D51" s="4"/>
      <c r="E51" s="4"/>
      <c r="F51" s="4"/>
      <c r="G51" s="25">
        <f aca="true" t="shared" si="1" ref="G51:H53">G52</f>
        <v>223.6</v>
      </c>
      <c r="H51" s="25">
        <f t="shared" si="1"/>
        <v>0</v>
      </c>
    </row>
    <row r="52" spans="1:8" ht="21" customHeight="1">
      <c r="A52" s="13"/>
      <c r="B52" s="17" t="s">
        <v>28</v>
      </c>
      <c r="C52" s="5" t="s">
        <v>33</v>
      </c>
      <c r="D52" s="5" t="s">
        <v>33</v>
      </c>
      <c r="E52" s="5"/>
      <c r="F52" s="5"/>
      <c r="G52" s="26">
        <f t="shared" si="1"/>
        <v>223.6</v>
      </c>
      <c r="H52" s="26">
        <f t="shared" si="1"/>
        <v>0</v>
      </c>
    </row>
    <row r="53" spans="1:8" ht="45" customHeight="1">
      <c r="A53" s="13"/>
      <c r="B53" s="17" t="s">
        <v>76</v>
      </c>
      <c r="C53" s="5" t="s">
        <v>33</v>
      </c>
      <c r="D53" s="5" t="s">
        <v>33</v>
      </c>
      <c r="E53" s="5" t="s">
        <v>58</v>
      </c>
      <c r="F53" s="5"/>
      <c r="G53" s="26">
        <f t="shared" si="1"/>
        <v>223.6</v>
      </c>
      <c r="H53" s="26">
        <f t="shared" si="1"/>
        <v>0</v>
      </c>
    </row>
    <row r="54" spans="1:8" ht="61.5" customHeight="1">
      <c r="A54" s="13"/>
      <c r="B54" s="17" t="s">
        <v>40</v>
      </c>
      <c r="C54" s="5" t="s">
        <v>33</v>
      </c>
      <c r="D54" s="5" t="s">
        <v>33</v>
      </c>
      <c r="E54" s="5" t="s">
        <v>58</v>
      </c>
      <c r="F54" s="5" t="s">
        <v>38</v>
      </c>
      <c r="G54" s="26">
        <v>223.6</v>
      </c>
      <c r="H54" s="26">
        <v>0</v>
      </c>
    </row>
    <row r="55" spans="1:8" ht="18">
      <c r="A55" s="13"/>
      <c r="B55" s="16" t="s">
        <v>31</v>
      </c>
      <c r="C55" s="4">
        <v>10</v>
      </c>
      <c r="D55" s="4"/>
      <c r="E55" s="4"/>
      <c r="F55" s="4"/>
      <c r="G55" s="25">
        <f>G56+G59</f>
        <v>5315.6</v>
      </c>
      <c r="H55" s="25">
        <f>H56+H59</f>
        <v>299.5</v>
      </c>
    </row>
    <row r="56" spans="1:8" ht="18">
      <c r="A56" s="13"/>
      <c r="B56" s="17" t="s">
        <v>32</v>
      </c>
      <c r="C56" s="5">
        <v>10</v>
      </c>
      <c r="D56" s="5" t="s">
        <v>10</v>
      </c>
      <c r="E56" s="5"/>
      <c r="F56" s="5"/>
      <c r="G56" s="26">
        <f>G57</f>
        <v>726</v>
      </c>
      <c r="H56" s="26">
        <f>H57</f>
        <v>0</v>
      </c>
    </row>
    <row r="57" spans="1:8" ht="39" customHeight="1">
      <c r="A57" s="13"/>
      <c r="B57" s="17" t="s">
        <v>48</v>
      </c>
      <c r="C57" s="5">
        <v>10</v>
      </c>
      <c r="D57" s="5" t="s">
        <v>10</v>
      </c>
      <c r="E57" s="5" t="s">
        <v>66</v>
      </c>
      <c r="F57" s="5"/>
      <c r="G57" s="26">
        <f>G58</f>
        <v>726</v>
      </c>
      <c r="H57" s="26">
        <f>H58</f>
        <v>0</v>
      </c>
    </row>
    <row r="58" spans="1:8" ht="55.5" customHeight="1">
      <c r="A58" s="13"/>
      <c r="B58" s="17" t="s">
        <v>73</v>
      </c>
      <c r="C58" s="5">
        <v>10</v>
      </c>
      <c r="D58" s="5" t="s">
        <v>10</v>
      </c>
      <c r="E58" s="5" t="s">
        <v>66</v>
      </c>
      <c r="F58" s="5" t="s">
        <v>54</v>
      </c>
      <c r="G58" s="26">
        <v>726</v>
      </c>
      <c r="H58" s="26">
        <v>0</v>
      </c>
    </row>
    <row r="59" spans="1:8" ht="21.75" customHeight="1">
      <c r="A59" s="13"/>
      <c r="B59" s="17" t="s">
        <v>51</v>
      </c>
      <c r="C59" s="5" t="s">
        <v>44</v>
      </c>
      <c r="D59" s="5" t="s">
        <v>17</v>
      </c>
      <c r="E59" s="5"/>
      <c r="F59" s="5"/>
      <c r="G59" s="26">
        <f>G60+G62</f>
        <v>4589.6</v>
      </c>
      <c r="H59" s="26">
        <f>H60+H62</f>
        <v>299.5</v>
      </c>
    </row>
    <row r="60" spans="1:8" ht="63" customHeight="1">
      <c r="A60" s="13"/>
      <c r="B60" s="17" t="s">
        <v>78</v>
      </c>
      <c r="C60" s="5" t="s">
        <v>44</v>
      </c>
      <c r="D60" s="5" t="s">
        <v>17</v>
      </c>
      <c r="E60" s="5" t="s">
        <v>67</v>
      </c>
      <c r="F60" s="5"/>
      <c r="G60" s="26">
        <f>G61</f>
        <v>3780.9</v>
      </c>
      <c r="H60" s="26">
        <f>H61</f>
        <v>0</v>
      </c>
    </row>
    <row r="61" spans="1:8" ht="64.5" customHeight="1">
      <c r="A61" s="13"/>
      <c r="B61" s="17" t="s">
        <v>40</v>
      </c>
      <c r="C61" s="5" t="s">
        <v>44</v>
      </c>
      <c r="D61" s="5" t="s">
        <v>17</v>
      </c>
      <c r="E61" s="5" t="s">
        <v>67</v>
      </c>
      <c r="F61" s="5" t="s">
        <v>38</v>
      </c>
      <c r="G61" s="26">
        <v>3780.9</v>
      </c>
      <c r="H61" s="26">
        <v>0</v>
      </c>
    </row>
    <row r="62" spans="1:8" ht="37.5" customHeight="1">
      <c r="A62" s="13"/>
      <c r="B62" s="17" t="s">
        <v>48</v>
      </c>
      <c r="C62" s="5" t="s">
        <v>44</v>
      </c>
      <c r="D62" s="5" t="s">
        <v>17</v>
      </c>
      <c r="E62" s="5" t="s">
        <v>66</v>
      </c>
      <c r="F62" s="5"/>
      <c r="G62" s="26">
        <f>G63+G64</f>
        <v>808.7</v>
      </c>
      <c r="H62" s="26">
        <f>H63+H64</f>
        <v>299.5</v>
      </c>
    </row>
    <row r="63" spans="1:8" ht="57" customHeight="1">
      <c r="A63" s="13"/>
      <c r="B63" s="17" t="s">
        <v>74</v>
      </c>
      <c r="C63" s="5" t="s">
        <v>44</v>
      </c>
      <c r="D63" s="5" t="s">
        <v>17</v>
      </c>
      <c r="E63" s="5" t="s">
        <v>66</v>
      </c>
      <c r="F63" s="5" t="s">
        <v>49</v>
      </c>
      <c r="G63" s="26">
        <v>808.7</v>
      </c>
      <c r="H63" s="26">
        <v>299.5</v>
      </c>
    </row>
    <row r="64" spans="1:8" ht="57.75" customHeight="1">
      <c r="A64" s="13"/>
      <c r="B64" s="17" t="s">
        <v>40</v>
      </c>
      <c r="C64" s="5" t="s">
        <v>44</v>
      </c>
      <c r="D64" s="5" t="s">
        <v>17</v>
      </c>
      <c r="E64" s="5" t="s">
        <v>66</v>
      </c>
      <c r="F64" s="5" t="s">
        <v>38</v>
      </c>
      <c r="G64" s="26">
        <v>0</v>
      </c>
      <c r="H64" s="26">
        <v>0</v>
      </c>
    </row>
    <row r="65" spans="1:8" ht="18">
      <c r="A65" s="13"/>
      <c r="B65" s="16" t="s">
        <v>29</v>
      </c>
      <c r="C65" s="4">
        <v>11</v>
      </c>
      <c r="D65" s="4"/>
      <c r="E65" s="4"/>
      <c r="F65" s="4"/>
      <c r="G65" s="25">
        <f aca="true" t="shared" si="2" ref="G65:H67">G66</f>
        <v>1853.4</v>
      </c>
      <c r="H65" s="25">
        <f t="shared" si="2"/>
        <v>0</v>
      </c>
    </row>
    <row r="66" spans="1:8" ht="18">
      <c r="A66" s="13"/>
      <c r="B66" s="17" t="s">
        <v>30</v>
      </c>
      <c r="C66" s="5">
        <v>11</v>
      </c>
      <c r="D66" s="5" t="s">
        <v>10</v>
      </c>
      <c r="E66" s="5"/>
      <c r="F66" s="5"/>
      <c r="G66" s="26">
        <f t="shared" si="2"/>
        <v>1853.4</v>
      </c>
      <c r="H66" s="26">
        <f t="shared" si="2"/>
        <v>0</v>
      </c>
    </row>
    <row r="67" spans="1:8" ht="75" customHeight="1">
      <c r="A67" s="13"/>
      <c r="B67" s="17" t="s">
        <v>72</v>
      </c>
      <c r="C67" s="5">
        <v>11</v>
      </c>
      <c r="D67" s="5" t="s">
        <v>10</v>
      </c>
      <c r="E67" s="5" t="s">
        <v>65</v>
      </c>
      <c r="F67" s="5"/>
      <c r="G67" s="26">
        <f t="shared" si="2"/>
        <v>1853.4</v>
      </c>
      <c r="H67" s="26">
        <f t="shared" si="2"/>
        <v>0</v>
      </c>
    </row>
    <row r="68" spans="1:8" ht="65.25" customHeight="1">
      <c r="A68" s="13"/>
      <c r="B68" s="17" t="s">
        <v>40</v>
      </c>
      <c r="C68" s="5" t="s">
        <v>35</v>
      </c>
      <c r="D68" s="5" t="s">
        <v>10</v>
      </c>
      <c r="E68" s="5" t="s">
        <v>65</v>
      </c>
      <c r="F68" s="5" t="s">
        <v>38</v>
      </c>
      <c r="G68" s="26">
        <v>1853.4</v>
      </c>
      <c r="H68" s="26">
        <v>0</v>
      </c>
    </row>
    <row r="69" ht="24.75" customHeight="1"/>
    <row r="70" ht="19.5" customHeight="1"/>
    <row r="71" ht="18" customHeight="1">
      <c r="B71" s="20"/>
    </row>
    <row r="74" ht="18" customHeight="1"/>
    <row r="75" ht="16.5" customHeight="1"/>
  </sheetData>
  <sheetProtection/>
  <mergeCells count="15">
    <mergeCell ref="A1:H1"/>
    <mergeCell ref="A2:H2"/>
    <mergeCell ref="C8:C9"/>
    <mergeCell ref="D8:D9"/>
    <mergeCell ref="E8:E9"/>
    <mergeCell ref="C10:F10"/>
    <mergeCell ref="B3:H3"/>
    <mergeCell ref="B4:H4"/>
    <mergeCell ref="B5:H5"/>
    <mergeCell ref="B7:G7"/>
    <mergeCell ref="F8:F9"/>
    <mergeCell ref="A6:H6"/>
    <mergeCell ref="G8:H8"/>
    <mergeCell ref="B8:B9"/>
    <mergeCell ref="A8:A9"/>
  </mergeCells>
  <printOptions/>
  <pageMargins left="0.7480314960629921" right="0.7480314960629921" top="0.4724409448818898" bottom="0.35433070866141736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2018-04-20T06:53:26Z</cp:lastPrinted>
  <dcterms:created xsi:type="dcterms:W3CDTF">2010-09-13T04:42:46Z</dcterms:created>
  <dcterms:modified xsi:type="dcterms:W3CDTF">2018-06-09T07:54:31Z</dcterms:modified>
  <cp:category/>
  <cp:version/>
  <cp:contentType/>
  <cp:contentStatus/>
</cp:coreProperties>
</file>